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6" i="1"/>
  <c r="D25"/>
  <c r="D24"/>
  <c r="D23"/>
  <c r="D22"/>
  <c r="D21"/>
  <c r="F52" l="1"/>
  <c r="H24" l="1"/>
  <c r="F24"/>
  <c r="H22"/>
  <c r="H23"/>
  <c r="H25"/>
  <c r="H26"/>
  <c r="H21"/>
  <c r="F22"/>
  <c r="F23"/>
  <c r="F25"/>
  <c r="F26"/>
  <c r="F21"/>
  <c r="H28" l="1"/>
  <c r="F28"/>
</calcChain>
</file>

<file path=xl/sharedStrings.xml><?xml version="1.0" encoding="utf-8"?>
<sst xmlns="http://schemas.openxmlformats.org/spreadsheetml/2006/main" count="72" uniqueCount="57">
  <si>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</si>
  <si>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</si>
  <si>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</si>
  <si>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</si>
  <si>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</si>
  <si>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</si>
  <si>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</si>
  <si>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</si>
  <si>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</si>
  <si>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</si>
  <si>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</si>
  <si>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</si>
  <si>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</si>
  <si>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</si>
  <si>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</si>
  <si>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</si>
  <si>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</si>
  <si>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</si>
  <si>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</si>
  <si>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</si>
  <si>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</si>
  <si>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</si>
  <si>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</si>
  <si>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</si>
  <si>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</si>
  <si>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</si>
  <si>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</si>
  <si>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</si>
  <si>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</si>
  <si>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</si>
  <si>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</si>
  <si>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</si>
  <si>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</si>
  <si>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</si>
  <si>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</si>
  <si>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</si>
  <si>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</si>
  <si>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</si>
  <si>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</si>
  <si>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</si>
  <si>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</si>
  <si>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</si>
  <si>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</si>
  <si>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</si>
  <si>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</si>
  <si>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</si>
  <si>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</si>
  <si>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</si>
  <si>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</si>
  <si>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</si>
  <si>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</si>
  <si>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</si>
  <si>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Труда, д. 43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</si>
  <si>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3978,10 м</t>
    </r>
    <r>
      <rPr>
        <vertAlign val="superscript"/>
        <sz val="12"/>
        <color theme="1"/>
        <rFont val="Times New Roman"/>
        <family val="1"/>
        <charset val="204"/>
      </rPr>
      <t>2</t>
    </r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</si>
  <si>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</si>
  <si>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</si>
  <si>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марта_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</si>
</sst>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9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29" t="s">
        <v>52</v>
      </c>
      <c r="B2" s="30"/>
      <c r="C2" s="30"/>
      <c r="D2" s="30"/>
      <c r="E2" s="30"/>
      <c r="F2" s="30"/>
      <c r="G2" s="30"/>
      <c r="H2" s="30"/>
    </row>
    <row r="3" spans="1:8" ht="15.75" customHeight="1">
      <c r="A3" s="27" t="s">
        <v>37</v>
      </c>
      <c r="B3" s="28"/>
      <c r="C3" s="28"/>
      <c r="D3" s="28"/>
      <c r="E3" s="28"/>
      <c r="F3" s="28"/>
      <c r="G3" s="28"/>
      <c r="H3" s="28"/>
    </row>
    <row r="4" spans="1:8">
      <c r="A4" s="32" t="s">
        <v>51</v>
      </c>
      <c r="B4" s="19"/>
      <c r="C4" s="19"/>
      <c r="D4" s="19"/>
      <c r="E4" s="19"/>
      <c r="F4" s="19"/>
      <c r="G4" s="19"/>
      <c r="H4" s="19"/>
    </row>
    <row r="5" spans="1:8" ht="26.25" customHeight="1">
      <c r="A5" s="29" t="s">
        <v>0</v>
      </c>
      <c r="B5" s="19"/>
      <c r="C5" s="19"/>
      <c r="D5" s="19"/>
      <c r="E5" s="19"/>
      <c r="F5" s="19"/>
      <c r="G5" s="19"/>
      <c r="H5" s="19"/>
    </row>
    <row r="6" spans="1:8">
      <c r="A6" s="27" t="s">
        <v>39</v>
      </c>
      <c r="B6" s="28"/>
      <c r="C6" s="28"/>
      <c r="D6" s="28"/>
      <c r="E6" s="28"/>
      <c r="F6" s="28"/>
      <c r="G6" s="28"/>
      <c r="H6" s="28"/>
    </row>
    <row r="7" spans="1:8" ht="22.5" customHeight="1">
      <c r="A7" s="29" t="s">
        <v>1</v>
      </c>
      <c r="B7" s="19"/>
      <c r="C7" s="19"/>
      <c r="D7" s="19"/>
      <c r="E7" s="19"/>
      <c r="F7" s="19"/>
      <c r="G7" s="19"/>
      <c r="H7" s="19"/>
    </row>
    <row r="8" spans="1:8">
      <c r="A8" s="27" t="s">
        <v>40</v>
      </c>
      <c r="B8" s="28"/>
      <c r="C8" s="28"/>
      <c r="D8" s="28"/>
      <c r="E8" s="28"/>
      <c r="F8" s="28"/>
      <c r="G8" s="28"/>
      <c r="H8" s="28"/>
    </row>
    <row r="9" spans="1:8" ht="24.75" customHeight="1">
      <c r="A9" s="29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29" t="s">
        <v>49</v>
      </c>
      <c r="B10" s="30"/>
      <c r="C10" s="30"/>
      <c r="D10" s="30"/>
      <c r="E10" s="30"/>
      <c r="F10" s="30"/>
      <c r="G10" s="19"/>
      <c r="H10" s="19"/>
    </row>
    <row r="11" spans="1:8" ht="19.5" customHeight="1">
      <c r="A11" s="29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7" t="s">
        <v>50</v>
      </c>
      <c r="B12" s="31"/>
      <c r="C12" s="31"/>
      <c r="D12" s="31"/>
      <c r="E12" s="31"/>
      <c r="F12" s="31"/>
      <c r="G12" s="31"/>
      <c r="H12" s="31"/>
    </row>
    <row r="13" spans="1:8" ht="19.5" customHeight="1">
      <c r="A13" s="29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18" t="s">
        <v>53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33" t="s">
        <v>56</v>
      </c>
      <c r="B15" s="34"/>
      <c r="C15" s="34"/>
      <c r="D15" s="34"/>
      <c r="E15" s="34"/>
      <c r="F15" s="34"/>
      <c r="G15" s="34"/>
      <c r="H15" s="34"/>
    </row>
    <row r="16" spans="1:8" ht="37.5" customHeight="1">
      <c r="A16" s="18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3" t="s">
        <v>6</v>
      </c>
      <c r="B18" s="23" t="s">
        <v>7</v>
      </c>
      <c r="C18" s="23" t="s">
        <v>8</v>
      </c>
      <c r="D18" s="23" t="s">
        <v>9</v>
      </c>
      <c r="E18" s="23" t="s">
        <v>10</v>
      </c>
      <c r="F18" s="23"/>
      <c r="G18" s="23" t="s">
        <v>11</v>
      </c>
      <c r="H18" s="23"/>
    </row>
    <row r="19" spans="1:8" ht="74.25" customHeight="1">
      <c r="A19" s="23"/>
      <c r="B19" s="23"/>
      <c r="C19" s="23"/>
      <c r="D19" s="23"/>
      <c r="E19" s="2" t="s">
        <v>12</v>
      </c>
      <c r="F19" s="2" t="s">
        <v>46</v>
      </c>
      <c r="G19" s="2" t="s">
        <v>12</v>
      </c>
      <c r="H19" s="2" t="s">
        <v>46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45</v>
      </c>
      <c r="D21" s="6">
        <f>6.51*12</f>
        <v>78.12</v>
      </c>
      <c r="E21" s="2">
        <v>3978.1</v>
      </c>
      <c r="F21" s="6">
        <f>D21*E21</f>
        <v>310769.17200000002</v>
      </c>
      <c r="G21" s="13">
        <v>3978.1</v>
      </c>
      <c r="H21" s="6">
        <f>G21*D21</f>
        <v>310769.17200000002</v>
      </c>
    </row>
    <row r="22" spans="1:8" ht="47.25">
      <c r="A22" s="2"/>
      <c r="B22" s="2" t="s">
        <v>42</v>
      </c>
      <c r="C22" s="2" t="s">
        <v>45</v>
      </c>
      <c r="D22" s="6">
        <f>2.56*12</f>
        <v>30.72</v>
      </c>
      <c r="E22" s="13">
        <v>3978.1</v>
      </c>
      <c r="F22" s="6">
        <f t="shared" ref="F22:F26" si="0">D22*E22</f>
        <v>122207.23199999999</v>
      </c>
      <c r="G22" s="13">
        <v>3978.1</v>
      </c>
      <c r="H22" s="6">
        <f t="shared" ref="H22:H26" si="1">G22*D22</f>
        <v>122207.23199999999</v>
      </c>
    </row>
    <row r="23" spans="1:8" ht="63">
      <c r="A23" s="2"/>
      <c r="B23" s="2" t="s">
        <v>43</v>
      </c>
      <c r="C23" s="2" t="s">
        <v>45</v>
      </c>
      <c r="D23" s="10">
        <f>2.84*12</f>
        <v>34.08</v>
      </c>
      <c r="E23" s="13">
        <v>3978.1</v>
      </c>
      <c r="F23" s="6">
        <f t="shared" si="0"/>
        <v>135573.64799999999</v>
      </c>
      <c r="G23" s="13">
        <v>3978.1</v>
      </c>
      <c r="H23" s="6">
        <f t="shared" si="1"/>
        <v>135573.64799999999</v>
      </c>
    </row>
    <row r="24" spans="1:8" ht="47.25">
      <c r="A24" s="7"/>
      <c r="B24" s="7" t="s">
        <v>48</v>
      </c>
      <c r="C24" s="7" t="s">
        <v>45</v>
      </c>
      <c r="D24" s="10">
        <f>0.16*8</f>
        <v>1.28</v>
      </c>
      <c r="E24" s="13">
        <v>3978.1</v>
      </c>
      <c r="F24" s="6">
        <f t="shared" si="0"/>
        <v>5091.9679999999998</v>
      </c>
      <c r="G24" s="13">
        <v>3978.1</v>
      </c>
      <c r="H24" s="6">
        <f t="shared" si="1"/>
        <v>5091.9679999999998</v>
      </c>
    </row>
    <row r="25" spans="1:8" ht="37.5" customHeight="1">
      <c r="A25" s="2"/>
      <c r="B25" s="2" t="s">
        <v>47</v>
      </c>
      <c r="C25" s="2" t="s">
        <v>45</v>
      </c>
      <c r="D25" s="10">
        <f>0.23*12</f>
        <v>2.7600000000000002</v>
      </c>
      <c r="E25" s="13">
        <v>3978.1</v>
      </c>
      <c r="F25" s="6">
        <f t="shared" si="0"/>
        <v>10979.556</v>
      </c>
      <c r="G25" s="13">
        <v>3978.1</v>
      </c>
      <c r="H25" s="6">
        <f t="shared" si="1"/>
        <v>10979.556</v>
      </c>
    </row>
    <row r="26" spans="1:8" ht="31.5">
      <c r="A26" s="2"/>
      <c r="B26" s="2" t="s">
        <v>44</v>
      </c>
      <c r="C26" s="2" t="s">
        <v>45</v>
      </c>
      <c r="D26" s="11">
        <f>0.55*12</f>
        <v>6.6000000000000005</v>
      </c>
      <c r="E26" s="13">
        <v>3978.1</v>
      </c>
      <c r="F26" s="6">
        <f t="shared" si="0"/>
        <v>26255.460000000003</v>
      </c>
      <c r="G26" s="13">
        <v>3978.1</v>
      </c>
      <c r="H26" s="6">
        <f t="shared" si="1"/>
        <v>26255.460000000003</v>
      </c>
    </row>
    <row r="27" spans="1:8" ht="15.75">
      <c r="A27" s="2"/>
      <c r="B27" s="2"/>
      <c r="C27" s="2"/>
      <c r="D27" s="2"/>
      <c r="E27" s="12"/>
      <c r="F27" s="2"/>
      <c r="G27" s="2"/>
      <c r="H27" s="2"/>
    </row>
    <row r="28" spans="1:8" ht="15.75">
      <c r="A28" s="25" t="s">
        <v>13</v>
      </c>
      <c r="B28" s="25"/>
      <c r="C28" s="25"/>
      <c r="D28" s="25"/>
      <c r="E28" s="2" t="s">
        <v>14</v>
      </c>
      <c r="F28" s="6">
        <f>F21+F22+F23+F24+F25+F26</f>
        <v>610877.03599999985</v>
      </c>
      <c r="G28" s="6" t="s">
        <v>14</v>
      </c>
      <c r="H28" s="6">
        <f t="shared" ref="H28" si="2">H21+H22+H23+H24+H25+H26</f>
        <v>610877.03599999985</v>
      </c>
    </row>
    <row r="29" spans="1:8" ht="15.75">
      <c r="A29" s="1"/>
    </row>
    <row r="30" spans="1:8">
      <c r="A30" s="18" t="s">
        <v>15</v>
      </c>
      <c r="B30" s="19"/>
      <c r="C30" s="19"/>
      <c r="D30" s="19"/>
      <c r="E30" s="19"/>
      <c r="F30" s="19"/>
      <c r="G30" s="19"/>
      <c r="H30" s="19"/>
    </row>
    <row r="31" spans="1:8">
      <c r="A31" s="18" t="s">
        <v>16</v>
      </c>
      <c r="B31" s="19"/>
      <c r="C31" s="19"/>
      <c r="D31" s="19"/>
      <c r="E31" s="19"/>
      <c r="F31" s="19"/>
      <c r="G31" s="19"/>
      <c r="H31" s="19"/>
    </row>
    <row r="32" spans="1:8">
      <c r="A32" s="18" t="s">
        <v>17</v>
      </c>
      <c r="B32" s="19"/>
      <c r="C32" s="19"/>
      <c r="D32" s="19"/>
      <c r="E32" s="19"/>
      <c r="F32" s="19"/>
      <c r="G32" s="19"/>
      <c r="H32" s="19"/>
    </row>
    <row r="33" spans="1:11">
      <c r="A33" s="18" t="s">
        <v>18</v>
      </c>
      <c r="B33" s="19"/>
      <c r="C33" s="19"/>
      <c r="D33" s="19"/>
      <c r="E33" s="19"/>
      <c r="F33" s="19"/>
      <c r="G33" s="19"/>
      <c r="H33" s="19"/>
    </row>
    <row r="34" spans="1:11">
      <c r="A34" s="18" t="s">
        <v>19</v>
      </c>
      <c r="B34" s="19"/>
      <c r="C34" s="19"/>
      <c r="D34" s="19"/>
      <c r="E34" s="19"/>
      <c r="F34" s="19"/>
      <c r="G34" s="19"/>
      <c r="H34" s="19"/>
    </row>
    <row r="35" spans="1:11" ht="15.75">
      <c r="A35" s="1"/>
    </row>
    <row r="36" spans="1:11" ht="144.75" customHeight="1">
      <c r="A36" s="2" t="s">
        <v>6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</row>
    <row r="37" spans="1:11" ht="15.75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spans="1:11" ht="15.75">
      <c r="A38" s="3"/>
      <c r="B38" s="3"/>
      <c r="C38" s="3"/>
      <c r="D38" s="3"/>
      <c r="E38" s="3"/>
      <c r="F38" s="3"/>
    </row>
    <row r="39" spans="1:11" ht="15.75">
      <c r="A39" s="25" t="s">
        <v>13</v>
      </c>
      <c r="B39" s="25"/>
      <c r="C39" s="25"/>
      <c r="D39" s="3"/>
      <c r="E39" s="2" t="s">
        <v>14</v>
      </c>
      <c r="F39" s="2" t="s">
        <v>14</v>
      </c>
    </row>
    <row r="40" spans="1:11" ht="15.75">
      <c r="A40" s="1"/>
    </row>
    <row r="41" spans="1:11" s="16" customFormat="1" ht="21.75" customHeight="1">
      <c r="A41" s="18" t="s">
        <v>55</v>
      </c>
      <c r="B41" s="26"/>
      <c r="C41" s="26"/>
      <c r="D41" s="26"/>
      <c r="E41" s="26"/>
      <c r="F41" s="26"/>
      <c r="G41" s="14">
        <v>214657.59</v>
      </c>
      <c r="H41" s="15" t="s">
        <v>54</v>
      </c>
      <c r="K41" s="17"/>
    </row>
    <row r="42" spans="1:11" ht="33" customHeight="1">
      <c r="A42" s="18" t="s">
        <v>25</v>
      </c>
      <c r="B42" s="19"/>
      <c r="C42" s="19"/>
      <c r="D42" s="19"/>
      <c r="E42" s="19"/>
      <c r="F42" s="19"/>
      <c r="G42" s="19"/>
      <c r="H42" s="19"/>
    </row>
    <row r="43" spans="1:11" ht="15.75">
      <c r="A43" s="1"/>
    </row>
    <row r="44" spans="1:11" ht="126">
      <c r="A44" s="2" t="s">
        <v>6</v>
      </c>
      <c r="B44" s="2" t="s">
        <v>26</v>
      </c>
      <c r="C44" s="2" t="s">
        <v>27</v>
      </c>
      <c r="D44" s="23" t="s">
        <v>28</v>
      </c>
      <c r="E44" s="24"/>
    </row>
    <row r="45" spans="1:11" ht="15.75">
      <c r="A45" s="2">
        <v>1</v>
      </c>
      <c r="B45" s="2">
        <v>2</v>
      </c>
      <c r="C45" s="2">
        <v>3</v>
      </c>
      <c r="D45" s="20">
        <v>4</v>
      </c>
      <c r="E45" s="21"/>
    </row>
    <row r="46" spans="1:11" ht="15.75">
      <c r="A46" s="3"/>
      <c r="B46" s="3">
        <v>2</v>
      </c>
      <c r="C46" s="3">
        <v>0</v>
      </c>
      <c r="D46" s="22">
        <v>8735.68</v>
      </c>
      <c r="E46" s="21"/>
    </row>
    <row r="47" spans="1:11" ht="15.75">
      <c r="A47" s="1"/>
    </row>
    <row r="48" spans="1:11">
      <c r="A48" s="18" t="s">
        <v>29</v>
      </c>
      <c r="B48" s="19"/>
      <c r="C48" s="19"/>
      <c r="D48" s="19"/>
      <c r="E48" s="19"/>
      <c r="F48" s="19"/>
      <c r="G48" s="19"/>
      <c r="H48" s="19"/>
    </row>
    <row r="49" spans="1:6" ht="15.75">
      <c r="A49" s="1"/>
    </row>
    <row r="50" spans="1:6" ht="63">
      <c r="A50" s="2" t="s">
        <v>6</v>
      </c>
      <c r="B50" s="2" t="s">
        <v>30</v>
      </c>
      <c r="C50" s="2" t="s">
        <v>31</v>
      </c>
      <c r="D50" s="2" t="s">
        <v>32</v>
      </c>
      <c r="E50" s="2" t="s">
        <v>33</v>
      </c>
      <c r="F50" s="2" t="s">
        <v>34</v>
      </c>
    </row>
    <row r="51" spans="1:6" ht="15.75">
      <c r="A51" s="2">
        <v>1</v>
      </c>
      <c r="B51" s="2">
        <v>2</v>
      </c>
      <c r="C51" s="2">
        <v>3</v>
      </c>
      <c r="D51" s="2">
        <v>4</v>
      </c>
      <c r="E51" s="2">
        <v>5</v>
      </c>
      <c r="F51" s="2">
        <v>6</v>
      </c>
    </row>
    <row r="52" spans="1:6" ht="64.5" customHeight="1">
      <c r="A52" s="4">
        <v>1</v>
      </c>
      <c r="B52" s="5" t="s">
        <v>35</v>
      </c>
      <c r="C52" s="3">
        <v>97909.99</v>
      </c>
      <c r="D52" s="3">
        <v>845108.64</v>
      </c>
      <c r="E52" s="3">
        <v>860353.74</v>
      </c>
      <c r="F52" s="3">
        <f>C52+D52-E52</f>
        <v>82664.890000000014</v>
      </c>
    </row>
    <row r="53" spans="1:6" ht="51" customHeight="1">
      <c r="A53" s="4">
        <v>2</v>
      </c>
      <c r="B53" s="5" t="s">
        <v>36</v>
      </c>
      <c r="C53" s="3"/>
      <c r="D53" s="3"/>
      <c r="E53" s="3"/>
      <c r="F53" s="3"/>
    </row>
    <row r="54" spans="1:6" ht="15.75">
      <c r="A54" s="25" t="s">
        <v>13</v>
      </c>
      <c r="B54" s="25"/>
      <c r="C54" s="3"/>
      <c r="D54" s="3"/>
      <c r="E54" s="3"/>
      <c r="F54" s="3"/>
    </row>
  </sheetData>
  <mergeCells count="36">
    <mergeCell ref="A54:B54"/>
    <mergeCell ref="A1:H1"/>
    <mergeCell ref="A18:A19"/>
    <mergeCell ref="B18:B19"/>
    <mergeCell ref="C18:C19"/>
    <mergeCell ref="D18:D19"/>
    <mergeCell ref="E18:F18"/>
    <mergeCell ref="G18:H18"/>
    <mergeCell ref="A31:H31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8:D28"/>
    <mergeCell ref="A12:H12"/>
    <mergeCell ref="A13:H13"/>
    <mergeCell ref="A14:H14"/>
    <mergeCell ref="A15:H15"/>
    <mergeCell ref="A30:H30"/>
    <mergeCell ref="D45:E45"/>
    <mergeCell ref="D46:E46"/>
    <mergeCell ref="A48:H48"/>
    <mergeCell ref="A32:H32"/>
    <mergeCell ref="A33:H33"/>
    <mergeCell ref="A34:H34"/>
    <mergeCell ref="A42:H42"/>
    <mergeCell ref="D44:E44"/>
    <mergeCell ref="A39:C39"/>
    <mergeCell ref="A41:F41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2026-03-20T08:31:18Z</dcterms:modified>
</cp:coreProperties>
</file>